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'Лист3'!$A$1:$N$31</definedName>
  </definedNames>
  <calcPr fullCalcOnLoad="1"/>
</workbook>
</file>

<file path=xl/sharedStrings.xml><?xml version="1.0" encoding="utf-8"?>
<sst xmlns="http://schemas.openxmlformats.org/spreadsheetml/2006/main" count="58" uniqueCount="52">
  <si>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</si>
  <si>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</si>
  <si>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</si>
  <si>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Коэффициент вариации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</si>
  <si>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</si>
  <si>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</si>
  <si>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</si>
  <si>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</si>
  <si>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</si>
  <si>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</si>
  <si>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</si>
  <si>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</si>
  <si>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</si>
  <si>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</si>
  <si>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>Запрос на предоставление ценовой информации направлялся пяти потенциальным поставщикам, ценовые предложения получены от пяти потенциальных поставщиков.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</si>
  <si>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</si>
  <si>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</si>
  <si>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Поставщик №1  Исх 426 от 03.04.2014г. Вх. 706 от 15.04.14г.</t>
  </si>
  <si>
    <t>Поставщик №2  Исх 428 от 03.04.2014г. Вх. 709 от 15.04.14г.</t>
  </si>
  <si>
    <t>1-Ходжаев</t>
  </si>
  <si>
    <t>2-Асоев</t>
  </si>
  <si>
    <t>3-Шалаева</t>
  </si>
  <si>
    <t>Поставщик №3  Исх 427 от 03.04.2014г. Вх. 710 от 15.04.14г.</t>
  </si>
  <si>
    <t>Поставщик №4  Исх 425 от 03.04.2014г. Вх. 707 от 15.04.14г.</t>
  </si>
  <si>
    <t>Поставщик №5  Исх 424 от 03.04.2014г. Вх. 708 от 15.04.14г.</t>
  </si>
  <si>
    <t>кг</t>
  </si>
  <si>
    <t>4-Соколова</t>
  </si>
  <si>
    <t>5-СОП</t>
  </si>
  <si>
    <t>Дата подготовки обоснования начальной (максимальной) цены гражданско-правового договора: 06.05.2014 г.</t>
  </si>
  <si>
    <t>шт</t>
  </si>
  <si>
    <t>"Поставка кондитерских изделий и вкусовых товаров"</t>
  </si>
  <si>
    <t xml:space="preserve">Печенье </t>
  </si>
  <si>
    <t xml:space="preserve"> фасованное в пачки не менее 50гр не более 75 гр., ГОСТ 24901-89,  цвет, вкус и запах свойственные данному наименованию печенья, упаковка без повреждений</t>
  </si>
  <si>
    <t xml:space="preserve"> Вафли </t>
  </si>
  <si>
    <t xml:space="preserve">  фасованные в пачки не менее 25 не более 40 гр., ГОСТ 14031-68,  начинка однородная, сухие, без постороннего привкуса и запаха, упаковка без повреждений</t>
  </si>
  <si>
    <t xml:space="preserve">Шоколад  </t>
  </si>
  <si>
    <t xml:space="preserve">Какао - порошок </t>
  </si>
  <si>
    <t xml:space="preserve">Кофейный напиток </t>
  </si>
  <si>
    <t>Чай</t>
  </si>
  <si>
    <t xml:space="preserve">Соль </t>
  </si>
  <si>
    <t>йодированная, ГОСТ 13830-97, фасованная в пакеты по 1кг, цвет белый с содержанием йодистого калия, без комков и посторонних механических примесей, упаковка без повреждений</t>
  </si>
  <si>
    <t xml:space="preserve">Дрожжи </t>
  </si>
  <si>
    <t>пач</t>
  </si>
  <si>
    <t>хлебопекарные, сухие, быстродействующие, фасованные не более 11гр., ГОСТ 28483-90</t>
  </si>
  <si>
    <t xml:space="preserve">Крахмал </t>
  </si>
  <si>
    <t>картофельный, сорт Экстра, ГОСТ 7699-78, упаковка без повреждений</t>
  </si>
  <si>
    <t>сливочный, молочный не менее 25гр. не более 30 гр., ГОСТ Р 52821-2001, без видимых пороков: сахарного и жирового поседения, упаковка без повреждений</t>
  </si>
  <si>
    <t>быстрорастворимый,   фасовка не менее 100гр. не более150 гр., в соответствии  ГОСТ 108-76,  без посторонних привкусов и запахов, упаковка без повреждений</t>
  </si>
  <si>
    <t>не содержащий натуральный кофе, фасовка не менее 100гр. не более 150 гр., в соответствии  ГОСТ 50364-92 , без посторонних привкусов и запахов, упаковка без повреждений</t>
  </si>
  <si>
    <t xml:space="preserve">  черный байховый листовой, высший сорт,  фасовка не менее 100гр. не более 200гр., ГОСТ 1938-90, ровный однородный, хорошо скрученный, черного цвета, без поседения, без примесей древесины и чайной пыли, упаковка без повреждений</t>
  </si>
  <si>
    <t>цена за единицу товара, руб.</t>
  </si>
  <si>
    <t>УТВЕРЖДАЮ: Директор Лицея им. Г.Ф. Атякшева ________________ Е.Ю. Павлюк
        М.П.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</si>
</sst>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25</xdr:row>
      <xdr:rowOff>57150</xdr:rowOff>
    </xdr:from>
    <xdr:to>
      <xdr:col>2</xdr:col>
      <xdr:colOff>542925</xdr:colOff>
      <xdr:row>27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5373350"/>
          <a:ext cx="1666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1"/>
  <sheetViews>
    <sheetView tabSelected="1" view="pageBreakPreview" zoomScaleSheetLayoutView="100" zoomScalePageLayoutView="0" workbookViewId="0" topLeftCell="A19">
      <selection activeCell="E22" sqref="E22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8.140625" style="0" customWidth="1"/>
    <col min="4" max="4" width="12.28125" style="0" customWidth="1"/>
    <col min="5" max="5" width="34.57421875" style="0" customWidth="1"/>
    <col min="6" max="6" width="13.140625" style="0" customWidth="1"/>
    <col min="7" max="7" width="13.8515625" style="0" customWidth="1"/>
    <col min="8" max="12" width="11.7109375" style="0" customWidth="1"/>
    <col min="13" max="13" width="14.140625" style="0" customWidth="1"/>
    <col min="14" max="14" width="19.57421875" style="0" customWidth="1"/>
  </cols>
  <sheetData>
    <row r="1" spans="11:14" ht="77.25" customHeight="1">
      <c r="K1" s="31" t="s">
        <v>51</v>
      </c>
      <c r="L1" s="31"/>
      <c r="M1" s="31"/>
      <c r="N1" s="31"/>
    </row>
    <row r="3" spans="1:14" ht="19.5" customHeight="1">
      <c r="A3" s="27" t="s">
        <v>13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17.25" customHeight="1">
      <c r="A4" s="28" t="s">
        <v>30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10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5" ht="15.75">
      <c r="A6" s="9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5.75" customHeight="1">
      <c r="A7" s="30" t="s">
        <v>12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10"/>
    </row>
    <row r="8" spans="1:15" ht="32.25" customHeight="1">
      <c r="A8" s="31" t="s">
        <v>11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10"/>
    </row>
    <row r="9" spans="1:15" ht="15.75">
      <c r="A9" s="30" t="s">
        <v>14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10"/>
    </row>
    <row r="11" spans="1:14" ht="27" customHeight="1">
      <c r="A11" s="29" t="s">
        <v>6</v>
      </c>
      <c r="B11" s="29" t="s">
        <v>0</v>
      </c>
      <c r="C11" s="25" t="s">
        <v>7</v>
      </c>
      <c r="D11" s="29" t="s">
        <v>5</v>
      </c>
      <c r="E11" s="29" t="s">
        <v>1</v>
      </c>
      <c r="F11" s="29" t="s">
        <v>4</v>
      </c>
      <c r="G11" s="32" t="s">
        <v>2</v>
      </c>
      <c r="H11" s="32"/>
      <c r="I11" s="32"/>
      <c r="J11" s="32"/>
      <c r="K11" s="32"/>
      <c r="L11" s="25" t="s">
        <v>50</v>
      </c>
      <c r="M11" s="29" t="s">
        <v>3</v>
      </c>
      <c r="N11" s="29" t="s">
        <v>10</v>
      </c>
    </row>
    <row r="12" spans="1:20" ht="113.25" customHeight="1">
      <c r="A12" s="29"/>
      <c r="B12" s="29"/>
      <c r="C12" s="26"/>
      <c r="D12" s="29"/>
      <c r="E12" s="29"/>
      <c r="F12" s="29"/>
      <c r="G12" s="13" t="s">
        <v>17</v>
      </c>
      <c r="H12" s="13" t="s">
        <v>18</v>
      </c>
      <c r="I12" s="13" t="s">
        <v>22</v>
      </c>
      <c r="J12" s="13" t="s">
        <v>23</v>
      </c>
      <c r="K12" s="13" t="s">
        <v>24</v>
      </c>
      <c r="L12" s="26"/>
      <c r="M12" s="29"/>
      <c r="N12" s="29"/>
      <c r="T12" t="s">
        <v>19</v>
      </c>
    </row>
    <row r="13" spans="1:20" ht="15.75">
      <c r="A13" s="1">
        <v>1</v>
      </c>
      <c r="B13" s="2">
        <v>2</v>
      </c>
      <c r="C13" s="1">
        <v>3</v>
      </c>
      <c r="D13" s="2">
        <v>4</v>
      </c>
      <c r="E13" s="1">
        <v>5</v>
      </c>
      <c r="F13" s="2">
        <v>6</v>
      </c>
      <c r="G13" s="1">
        <v>7</v>
      </c>
      <c r="H13" s="2">
        <v>8</v>
      </c>
      <c r="I13" s="1">
        <v>9</v>
      </c>
      <c r="J13" s="2">
        <v>10</v>
      </c>
      <c r="K13" s="1">
        <v>11</v>
      </c>
      <c r="L13" s="1"/>
      <c r="M13" s="2">
        <v>12</v>
      </c>
      <c r="N13" s="1">
        <v>13</v>
      </c>
      <c r="T13" t="s">
        <v>20</v>
      </c>
    </row>
    <row r="14" spans="1:20" ht="95.25" customHeight="1">
      <c r="A14" s="1">
        <v>1</v>
      </c>
      <c r="B14" s="2" t="s">
        <v>31</v>
      </c>
      <c r="C14" s="2" t="s">
        <v>29</v>
      </c>
      <c r="D14" s="20">
        <v>1700</v>
      </c>
      <c r="E14" s="11" t="s">
        <v>32</v>
      </c>
      <c r="F14" s="11">
        <v>5</v>
      </c>
      <c r="G14" s="3">
        <v>28</v>
      </c>
      <c r="H14" s="3">
        <v>28</v>
      </c>
      <c r="I14" s="3">
        <v>28</v>
      </c>
      <c r="J14" s="3">
        <v>27</v>
      </c>
      <c r="K14" s="3">
        <v>23</v>
      </c>
      <c r="L14" s="3">
        <v>26.8</v>
      </c>
      <c r="M14" s="4">
        <f aca="true" t="shared" si="0" ref="M14:M22">STDEVA(G14:K14)/(SUM(G14:K14)/COUNTIF(G14:K14,"&gt;0"))</f>
        <v>0.08089359473387651</v>
      </c>
      <c r="N14" s="3">
        <f aca="true" t="shared" si="1" ref="N14:N22">D14/F14*(SUM(G14:K14))</f>
        <v>45560</v>
      </c>
      <c r="O14" s="24">
        <f>N14/D14</f>
        <v>26.8</v>
      </c>
      <c r="T14" t="s">
        <v>21</v>
      </c>
    </row>
    <row r="15" spans="1:20" ht="84.75" customHeight="1">
      <c r="A15" s="1">
        <v>2</v>
      </c>
      <c r="B15" s="12" t="s">
        <v>33</v>
      </c>
      <c r="C15" s="1" t="s">
        <v>29</v>
      </c>
      <c r="D15" s="21">
        <v>3400</v>
      </c>
      <c r="E15" s="15" t="s">
        <v>34</v>
      </c>
      <c r="F15" s="11">
        <v>5</v>
      </c>
      <c r="G15" s="3">
        <v>20</v>
      </c>
      <c r="H15" s="3">
        <v>20</v>
      </c>
      <c r="I15" s="3">
        <v>20</v>
      </c>
      <c r="J15" s="3">
        <v>19</v>
      </c>
      <c r="K15" s="21">
        <v>15</v>
      </c>
      <c r="L15" s="21">
        <v>18.8</v>
      </c>
      <c r="M15" s="4">
        <f t="shared" si="0"/>
        <v>0.11531640100361049</v>
      </c>
      <c r="N15" s="3">
        <f t="shared" si="1"/>
        <v>63920</v>
      </c>
      <c r="O15" s="24">
        <f>N15/D15</f>
        <v>18.8</v>
      </c>
      <c r="T15" s="23" t="s">
        <v>26</v>
      </c>
    </row>
    <row r="16" spans="1:20" ht="86.25" customHeight="1">
      <c r="A16" s="16">
        <v>3</v>
      </c>
      <c r="B16" s="1" t="s">
        <v>35</v>
      </c>
      <c r="C16" s="18" t="s">
        <v>29</v>
      </c>
      <c r="D16" s="22">
        <v>1700</v>
      </c>
      <c r="E16" s="17" t="s">
        <v>46</v>
      </c>
      <c r="F16" s="19">
        <v>5</v>
      </c>
      <c r="G16" s="3">
        <v>24</v>
      </c>
      <c r="H16" s="3">
        <v>24</v>
      </c>
      <c r="I16" s="3">
        <v>24</v>
      </c>
      <c r="J16" s="3">
        <v>27</v>
      </c>
      <c r="K16" s="21">
        <v>20</v>
      </c>
      <c r="L16" s="21">
        <v>23.8</v>
      </c>
      <c r="M16" s="4">
        <f t="shared" si="0"/>
        <v>0.10462100502511579</v>
      </c>
      <c r="N16" s="3">
        <f t="shared" si="1"/>
        <v>40460</v>
      </c>
      <c r="O16" s="24">
        <f>N16/D16</f>
        <v>23.8</v>
      </c>
      <c r="T16" s="23" t="s">
        <v>27</v>
      </c>
    </row>
    <row r="17" spans="1:20" ht="80.25" customHeight="1">
      <c r="A17" s="16">
        <v>4</v>
      </c>
      <c r="B17" s="1" t="s">
        <v>36</v>
      </c>
      <c r="C17" s="18" t="s">
        <v>25</v>
      </c>
      <c r="D17" s="22">
        <v>120</v>
      </c>
      <c r="E17" s="17" t="s">
        <v>47</v>
      </c>
      <c r="F17" s="19">
        <v>5</v>
      </c>
      <c r="G17" s="3">
        <v>600</v>
      </c>
      <c r="H17" s="3">
        <v>600</v>
      </c>
      <c r="I17" s="3">
        <v>600</v>
      </c>
      <c r="J17" s="3">
        <v>370</v>
      </c>
      <c r="K17" s="21">
        <v>350</v>
      </c>
      <c r="L17" s="21">
        <v>504</v>
      </c>
      <c r="M17" s="4">
        <f t="shared" si="0"/>
        <v>0.2611973370438734</v>
      </c>
      <c r="N17" s="3">
        <f t="shared" si="1"/>
        <v>60480</v>
      </c>
      <c r="O17" s="24">
        <f aca="true" t="shared" si="2" ref="O17:O22">N17/D17</f>
        <v>504</v>
      </c>
      <c r="T17" s="23"/>
    </row>
    <row r="18" spans="1:20" ht="98.25" customHeight="1">
      <c r="A18" s="16">
        <v>5</v>
      </c>
      <c r="B18" s="1" t="s">
        <v>37</v>
      </c>
      <c r="C18" s="18" t="s">
        <v>25</v>
      </c>
      <c r="D18" s="22">
        <v>10</v>
      </c>
      <c r="E18" s="17" t="s">
        <v>48</v>
      </c>
      <c r="F18" s="19">
        <v>5</v>
      </c>
      <c r="G18" s="3">
        <v>500</v>
      </c>
      <c r="H18" s="3">
        <v>500</v>
      </c>
      <c r="I18" s="3">
        <v>500</v>
      </c>
      <c r="J18" s="3">
        <v>370</v>
      </c>
      <c r="K18" s="21">
        <v>350</v>
      </c>
      <c r="L18" s="21">
        <v>444</v>
      </c>
      <c r="M18" s="4">
        <f t="shared" si="0"/>
        <v>0.17343804782142752</v>
      </c>
      <c r="N18" s="3">
        <f t="shared" si="1"/>
        <v>4440</v>
      </c>
      <c r="O18" s="24">
        <f t="shared" si="2"/>
        <v>444</v>
      </c>
      <c r="T18" s="23"/>
    </row>
    <row r="19" spans="1:20" ht="101.25" customHeight="1">
      <c r="A19" s="16">
        <v>6</v>
      </c>
      <c r="B19" s="1" t="s">
        <v>39</v>
      </c>
      <c r="C19" s="18" t="s">
        <v>25</v>
      </c>
      <c r="D19" s="22">
        <v>50</v>
      </c>
      <c r="E19" s="17" t="s">
        <v>40</v>
      </c>
      <c r="F19" s="19">
        <v>5</v>
      </c>
      <c r="G19" s="3">
        <v>18</v>
      </c>
      <c r="H19" s="3">
        <v>18</v>
      </c>
      <c r="I19" s="3">
        <v>18</v>
      </c>
      <c r="J19" s="3">
        <v>15</v>
      </c>
      <c r="K19" s="21">
        <v>14</v>
      </c>
      <c r="L19" s="21">
        <v>16.6</v>
      </c>
      <c r="M19" s="4">
        <f t="shared" si="0"/>
        <v>0.11743125716637323</v>
      </c>
      <c r="N19" s="3">
        <f t="shared" si="1"/>
        <v>830</v>
      </c>
      <c r="O19" s="24">
        <f t="shared" si="2"/>
        <v>16.6</v>
      </c>
      <c r="T19" s="23"/>
    </row>
    <row r="20" spans="1:20" ht="52.5" customHeight="1">
      <c r="A20" s="16">
        <v>7</v>
      </c>
      <c r="B20" s="1" t="s">
        <v>41</v>
      </c>
      <c r="C20" s="18" t="s">
        <v>42</v>
      </c>
      <c r="D20" s="22">
        <v>220</v>
      </c>
      <c r="E20" s="17" t="s">
        <v>43</v>
      </c>
      <c r="F20" s="19">
        <v>5</v>
      </c>
      <c r="G20" s="3">
        <v>20</v>
      </c>
      <c r="H20" s="3">
        <v>20</v>
      </c>
      <c r="I20" s="3">
        <v>20</v>
      </c>
      <c r="J20" s="3">
        <v>14</v>
      </c>
      <c r="K20" s="21">
        <v>15</v>
      </c>
      <c r="L20" s="21">
        <v>17.8</v>
      </c>
      <c r="M20" s="4">
        <f t="shared" si="0"/>
        <v>0.17040169537194483</v>
      </c>
      <c r="N20" s="3">
        <f t="shared" si="1"/>
        <v>3916</v>
      </c>
      <c r="O20" s="24">
        <f t="shared" si="2"/>
        <v>17.8</v>
      </c>
      <c r="T20" s="23"/>
    </row>
    <row r="21" spans="1:20" ht="53.25" customHeight="1">
      <c r="A21" s="16">
        <v>8</v>
      </c>
      <c r="B21" s="1" t="s">
        <v>44</v>
      </c>
      <c r="C21" s="18" t="s">
        <v>25</v>
      </c>
      <c r="D21" s="22">
        <v>30</v>
      </c>
      <c r="E21" s="17" t="s">
        <v>45</v>
      </c>
      <c r="F21" s="19">
        <v>5</v>
      </c>
      <c r="G21" s="3">
        <v>45</v>
      </c>
      <c r="H21" s="3">
        <v>40</v>
      </c>
      <c r="I21" s="3">
        <v>40</v>
      </c>
      <c r="J21" s="3">
        <v>40</v>
      </c>
      <c r="K21" s="21">
        <v>30</v>
      </c>
      <c r="L21" s="21">
        <v>39</v>
      </c>
      <c r="M21" s="4">
        <f t="shared" si="0"/>
        <v>0.14044168141158106</v>
      </c>
      <c r="N21" s="3">
        <f t="shared" si="1"/>
        <v>1170</v>
      </c>
      <c r="O21" s="24">
        <f t="shared" si="2"/>
        <v>39</v>
      </c>
      <c r="T21" s="23"/>
    </row>
    <row r="22" spans="1:15" ht="124.5" customHeight="1">
      <c r="A22" s="16">
        <v>9</v>
      </c>
      <c r="B22" s="1" t="s">
        <v>38</v>
      </c>
      <c r="C22" s="3" t="s">
        <v>25</v>
      </c>
      <c r="D22" s="22">
        <v>3</v>
      </c>
      <c r="E22" s="17" t="s">
        <v>49</v>
      </c>
      <c r="F22" s="19">
        <v>5</v>
      </c>
      <c r="G22" s="3">
        <v>750</v>
      </c>
      <c r="H22" s="3">
        <v>750</v>
      </c>
      <c r="I22" s="14">
        <v>750</v>
      </c>
      <c r="J22" s="3">
        <v>520</v>
      </c>
      <c r="K22" s="21">
        <v>500</v>
      </c>
      <c r="L22" s="21">
        <v>654</v>
      </c>
      <c r="M22" s="4">
        <f t="shared" si="0"/>
        <v>0.20128969093289323</v>
      </c>
      <c r="N22" s="3">
        <f t="shared" si="1"/>
        <v>1962</v>
      </c>
      <c r="O22" s="24">
        <f t="shared" si="2"/>
        <v>654</v>
      </c>
    </row>
    <row r="23" spans="1:14" ht="15.75">
      <c r="A23" s="34" t="s">
        <v>15</v>
      </c>
      <c r="B23" s="35"/>
      <c r="C23" s="35"/>
      <c r="D23" s="35"/>
      <c r="E23" s="36"/>
      <c r="F23" s="35"/>
      <c r="G23" s="35"/>
      <c r="H23" s="35"/>
      <c r="I23" s="35"/>
      <c r="J23" s="35"/>
      <c r="K23" s="35"/>
      <c r="L23" s="35"/>
      <c r="M23" s="37"/>
      <c r="N23" s="5">
        <f>SUM(N14:N22)</f>
        <v>222738</v>
      </c>
    </row>
    <row r="25" spans="1:2" ht="15.75">
      <c r="A25" s="7" t="s">
        <v>8</v>
      </c>
      <c r="B25" s="7"/>
    </row>
    <row r="29" spans="1:15" ht="106.5" customHeight="1">
      <c r="A29" s="33" t="s">
        <v>9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6"/>
    </row>
    <row r="31" ht="15.75">
      <c r="A31" s="7" t="s">
        <v>16</v>
      </c>
    </row>
  </sheetData>
  <sheetProtection/>
  <mergeCells count="18">
    <mergeCell ref="K1:N1"/>
    <mergeCell ref="D11:D12"/>
    <mergeCell ref="B11:B12"/>
    <mergeCell ref="E11:E12"/>
    <mergeCell ref="G11:K11"/>
    <mergeCell ref="A29:N29"/>
    <mergeCell ref="A23:M23"/>
    <mergeCell ref="A8:N8"/>
    <mergeCell ref="A7:N7"/>
    <mergeCell ref="A11:A12"/>
    <mergeCell ref="C11:C12"/>
    <mergeCell ref="A3:N3"/>
    <mergeCell ref="A4:N4"/>
    <mergeCell ref="N11:N12"/>
    <mergeCell ref="M11:M12"/>
    <mergeCell ref="A9:N9"/>
    <mergeCell ref="F11:F12"/>
    <mergeCell ref="L11:L12"/>
  </mergeCells>
  <printOptions/>
  <pageMargins left="0.25" right="0.25" top="0.75" bottom="0.75" header="0.3" footer="0.3"/>
  <pageSetup horizontalDpi="600" verticalDpi="600" orientation="landscape" paperSize="9" scale="68" r:id="rId2"/>
  <rowBreaks count="1" manualBreakCount="1">
    <brk id="17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Zaharova</cp:lastModifiedBy>
  <cp:lastPrinted>2014-05-22T10:09:37Z</cp:lastPrinted>
  <dcterms:created xsi:type="dcterms:W3CDTF">1996-10-08T23:32:33Z</dcterms:created>
  <dcterms:modified xsi:type="dcterms:W3CDTF">2014-05-27T05:02:24Z</dcterms:modified>
  <cp:category/>
  <cp:version/>
  <cp:contentType/>
  <cp:contentStatus/>
</cp:coreProperties>
</file>